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36935e747ba20d21/Documenten/NVTG/Website/Bestanden/Wat we doen/Publicaties/TMIH/"/>
    </mc:Choice>
  </mc:AlternateContent>
  <xr:revisionPtr revIDLastSave="0" documentId="8_{BA82B857-BFA5-4C92-995E-C913B39A903A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Balans" sheetId="1" r:id="rId1"/>
    <sheet name="Baten &amp; Last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2" l="1"/>
  <c r="G9" i="2"/>
  <c r="I10" i="1"/>
  <c r="C15" i="2"/>
  <c r="C9" i="2"/>
  <c r="C10" i="2"/>
  <c r="H10" i="1"/>
  <c r="H3" i="1"/>
  <c r="C16" i="2" l="1"/>
  <c r="G16" i="2"/>
  <c r="D10" i="1"/>
  <c r="C10" i="1"/>
</calcChain>
</file>

<file path=xl/sharedStrings.xml><?xml version="1.0" encoding="utf-8"?>
<sst xmlns="http://schemas.openxmlformats.org/spreadsheetml/2006/main" count="35" uniqueCount="26">
  <si>
    <t>Balans</t>
  </si>
  <si>
    <t xml:space="preserve">Stichting TMIH - financieel jaaroverzicht 2019 </t>
  </si>
  <si>
    <t>ACTIVA</t>
  </si>
  <si>
    <t>PASSIVA</t>
  </si>
  <si>
    <t>Vaste activa</t>
  </si>
  <si>
    <t>Eigen vermogen</t>
  </si>
  <si>
    <t>Vlottende activa</t>
  </si>
  <si>
    <t>Kort vreemd vermogen</t>
  </si>
  <si>
    <t>Totaal activa</t>
  </si>
  <si>
    <t>Totaal passiva</t>
  </si>
  <si>
    <t xml:space="preserve">ABN AMRO 480 1363 94 </t>
  </si>
  <si>
    <t xml:space="preserve">ABN AMRO 445 4607 17 </t>
  </si>
  <si>
    <t>Staat van baten &amp; lasten</t>
  </si>
  <si>
    <t>Baten</t>
  </si>
  <si>
    <t>Lasten</t>
  </si>
  <si>
    <t>Resultaat</t>
  </si>
  <si>
    <t>Inkomsten Wiley</t>
  </si>
  <si>
    <t>Ontvangen rente</t>
  </si>
  <si>
    <t>Bankkosten ABN AMRO</t>
  </si>
  <si>
    <t>Totale baten</t>
  </si>
  <si>
    <t>Totalen lasten</t>
  </si>
  <si>
    <t>Stichtingskapitaal</t>
  </si>
  <si>
    <t>Nog te betalen factuur redactuur H. van Asten</t>
  </si>
  <si>
    <t>Begroting</t>
  </si>
  <si>
    <t>Inhuur redacteur H. van Asten</t>
  </si>
  <si>
    <t>Inhuur redacteur L. Bijlmakers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</si>
</sst>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8"/>
      <color theme="1"/>
      <name val="Segoe UI Semilight"/>
      <family val="2"/>
    </font>
    <font>
      <sz val="10"/>
      <color theme="0"/>
      <name val="Segoe UI"/>
      <family val="2"/>
    </font>
    <font>
      <b/>
      <sz val="10"/>
      <color theme="1"/>
      <name val="Segoe UI Semilight"/>
      <family val="2"/>
    </font>
    <font>
      <sz val="18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99F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458815271462"/>
      </top>
      <bottom style="thin">
        <color theme="0" tint="-0.149845881527146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/>
    <xf numFmtId="0" fontId="0" fillId="0" borderId="0" xfId="0" applyNumberFormat="1" applyAlignment="1"/>
    <xf numFmtId="0" fontId="6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</xf>
    <xf numFmtId="0" fontId="0" fillId="0" borderId="2" xfId="0" applyNumberFormat="1" applyBorder="1" applyProtection="1">
      <protection locked="0"/>
    </xf>
    <xf numFmtId="0" fontId="0" fillId="0" borderId="2" xfId="0" applyNumberFormat="1" applyFont="1" applyBorder="1" applyAlignment="1" applyProtection="1">
      <alignment horizontal="left"/>
      <protection locked="0"/>
    </xf>
    <xf numFmtId="42" fontId="3" fillId="0" borderId="2" xfId="1" applyNumberFormat="1" applyFont="1" applyBorder="1" applyProtection="1">
      <protection locked="0"/>
    </xf>
    <xf numFmtId="0" fontId="4" fillId="0" borderId="2" xfId="0" applyNumberFormat="1" applyFont="1" applyBorder="1" applyAlignment="1" applyProtection="1">
      <alignment horizontal="left"/>
      <protection locked="0"/>
    </xf>
    <xf numFmtId="42" fontId="4" fillId="0" borderId="2" xfId="1" applyNumberFormat="1" applyFont="1" applyBorder="1" applyProtection="1"/>
    <xf numFmtId="0" fontId="4" fillId="3" borderId="2" xfId="0" applyNumberFormat="1" applyFont="1" applyFill="1" applyBorder="1" applyAlignment="1" applyProtection="1">
      <alignment horizontal="left"/>
      <protection locked="0"/>
    </xf>
    <xf numFmtId="42" fontId="4" fillId="3" borderId="2" xfId="1" applyNumberFormat="1" applyFont="1" applyFill="1" applyBorder="1" applyProtection="1"/>
    <xf numFmtId="0" fontId="0" fillId="0" borderId="2" xfId="0" applyNumberFormat="1" applyFill="1" applyBorder="1" applyProtection="1">
      <protection locked="0"/>
    </xf>
    <xf numFmtId="42" fontId="0" fillId="0" borderId="0" xfId="0" applyNumberFormat="1"/>
    <xf numFmtId="0" fontId="7" fillId="0" borderId="0" xfId="0" applyFont="1" applyProtection="1">
      <protection locked="0"/>
    </xf>
    <xf numFmtId="0" fontId="2" fillId="0" borderId="0" xfId="0" applyFont="1"/>
    <xf numFmtId="0" fontId="2" fillId="0" borderId="0" xfId="0" applyNumberFormat="1" applyFont="1" applyAlignment="1"/>
    <xf numFmtId="0" fontId="8" fillId="0" borderId="0" xfId="0" applyFont="1"/>
    <xf numFmtId="0" fontId="9" fillId="0" borderId="0" xfId="0" applyFont="1"/>
    <xf numFmtId="0" fontId="9" fillId="0" borderId="0" xfId="0" applyNumberFormat="1" applyFont="1" applyAlignment="1"/>
    <xf numFmtId="0" fontId="10" fillId="0" borderId="0" xfId="0" applyFont="1" applyProtection="1">
      <protection locked="0"/>
    </xf>
    <xf numFmtId="0" fontId="11" fillId="0" borderId="0" xfId="0" applyFont="1"/>
    <xf numFmtId="0" fontId="11" fillId="0" borderId="0" xfId="0" applyNumberFormat="1" applyFont="1" applyAlignment="1"/>
    <xf numFmtId="0" fontId="12" fillId="2" borderId="1" xfId="0" applyFont="1" applyFill="1" applyBorder="1" applyAlignment="1">
      <alignment horizontal="right" vertical="top" wrapText="1"/>
    </xf>
    <xf numFmtId="42" fontId="9" fillId="0" borderId="0" xfId="0" applyNumberFormat="1" applyFont="1"/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horizontal="center" vertical="top" wrapText="1"/>
    </xf>
    <xf numFmtId="42" fontId="13" fillId="2" borderId="1" xfId="0" applyNumberFormat="1" applyFont="1" applyFill="1" applyBorder="1" applyAlignment="1" applyProtection="1">
      <alignment horizontal="center" vertical="top" wrapText="1"/>
    </xf>
    <xf numFmtId="42" fontId="11" fillId="0" borderId="0" xfId="0" applyNumberFormat="1" applyFont="1"/>
    <xf numFmtId="0" fontId="3" fillId="0" borderId="2" xfId="0" applyNumberFormat="1" applyFont="1" applyBorder="1" applyAlignment="1" applyProtection="1">
      <alignment horizontal="left"/>
      <protection locked="0"/>
    </xf>
    <xf numFmtId="0" fontId="6" fillId="2" borderId="1" xfId="0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left"/>
      <protection locked="0"/>
    </xf>
    <xf numFmtId="42" fontId="0" fillId="0" borderId="0" xfId="0" applyNumberFormat="1" applyFont="1"/>
    <xf numFmtId="0" fontId="13" fillId="2" borderId="1" xfId="0" applyFont="1" applyFill="1" applyBorder="1" applyAlignment="1">
      <alignment horizontal="left" vertical="top" wrapText="1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workbookViewId="0">
      <selection activeCell="K14" sqref="K14"/>
    </sheetView>
  </sheetViews>
  <sheetFormatPr defaultRowHeight="15" x14ac:dyDescent="0.25"/>
  <cols>
    <col min="2" max="2" width="32.140625" customWidth="1"/>
    <col min="3" max="3" width="11" bestFit="1" customWidth="1"/>
    <col min="4" max="4" width="11" customWidth="1"/>
    <col min="7" max="7" width="40.85546875" bestFit="1" customWidth="1"/>
    <col min="8" max="9" width="11" bestFit="1" customWidth="1"/>
  </cols>
  <sheetData>
    <row r="1" spans="1:9" ht="26.25" x14ac:dyDescent="0.45">
      <c r="A1" s="1" t="s">
        <v>0</v>
      </c>
      <c r="C1" s="2"/>
    </row>
    <row r="2" spans="1:9" x14ac:dyDescent="0.25">
      <c r="A2" s="16" t="s">
        <v>1</v>
      </c>
      <c r="B2" s="17"/>
      <c r="C2" s="18"/>
    </row>
    <row r="3" spans="1:9" x14ac:dyDescent="0.25">
      <c r="A3" s="3"/>
      <c r="B3" s="4" t="s">
        <v>2</v>
      </c>
      <c r="C3" s="5">
        <v>2019</v>
      </c>
      <c r="D3" s="33">
        <v>2018</v>
      </c>
      <c r="F3" s="3"/>
      <c r="G3" s="4" t="s">
        <v>3</v>
      </c>
      <c r="H3" s="6">
        <f>C3</f>
        <v>2019</v>
      </c>
      <c r="I3" s="6">
        <v>2018</v>
      </c>
    </row>
    <row r="4" spans="1:9" x14ac:dyDescent="0.25">
      <c r="A4" s="7"/>
      <c r="B4" s="10" t="s">
        <v>4</v>
      </c>
      <c r="C4" s="11"/>
      <c r="D4" s="15"/>
      <c r="F4" s="7"/>
      <c r="G4" s="10" t="s">
        <v>5</v>
      </c>
      <c r="I4" s="15"/>
    </row>
    <row r="5" spans="1:9" x14ac:dyDescent="0.25">
      <c r="A5" s="7"/>
      <c r="B5" s="8"/>
      <c r="C5" s="9"/>
      <c r="D5" s="15"/>
      <c r="F5" s="7"/>
      <c r="G5" s="32" t="s">
        <v>21</v>
      </c>
      <c r="H5" s="9">
        <v>131624</v>
      </c>
      <c r="I5" s="15">
        <v>111306</v>
      </c>
    </row>
    <row r="6" spans="1:9" x14ac:dyDescent="0.25">
      <c r="A6" s="7"/>
      <c r="B6" s="10" t="s">
        <v>6</v>
      </c>
      <c r="C6" s="9"/>
      <c r="D6" s="15"/>
      <c r="F6" s="7"/>
      <c r="G6" s="32"/>
      <c r="H6" s="9"/>
      <c r="I6" s="15"/>
    </row>
    <row r="7" spans="1:9" x14ac:dyDescent="0.25">
      <c r="A7" s="7"/>
      <c r="B7" s="8" t="s">
        <v>11</v>
      </c>
      <c r="C7" s="9">
        <v>84769.64</v>
      </c>
      <c r="D7" s="15">
        <v>84696</v>
      </c>
      <c r="F7" s="7"/>
      <c r="G7" s="10" t="s">
        <v>7</v>
      </c>
      <c r="H7" s="9"/>
      <c r="I7" s="15"/>
    </row>
    <row r="8" spans="1:9" x14ac:dyDescent="0.25">
      <c r="A8" s="7"/>
      <c r="B8" s="8" t="s">
        <v>10</v>
      </c>
      <c r="C8" s="9">
        <v>53858.97</v>
      </c>
      <c r="D8" s="15">
        <v>26610</v>
      </c>
      <c r="F8" s="7"/>
      <c r="G8" s="34" t="s">
        <v>22</v>
      </c>
      <c r="H8" s="35">
        <v>7005</v>
      </c>
      <c r="I8" s="35"/>
    </row>
    <row r="9" spans="1:9" x14ac:dyDescent="0.25">
      <c r="A9" s="7"/>
      <c r="C9" s="11"/>
      <c r="D9" s="15"/>
      <c r="F9" s="7"/>
      <c r="G9" s="8"/>
      <c r="H9" s="11"/>
      <c r="I9" s="15"/>
    </row>
    <row r="10" spans="1:9" x14ac:dyDescent="0.25">
      <c r="A10" s="7"/>
      <c r="B10" s="12" t="s">
        <v>8</v>
      </c>
      <c r="C10" s="13">
        <f ca="1">C9+C4+SUM(C4:C11)</f>
        <v>138628.60999999999</v>
      </c>
      <c r="D10" s="13">
        <f ca="1">D9+D4+SUM(D4:D11)</f>
        <v>111306</v>
      </c>
      <c r="F10" s="7"/>
      <c r="G10" s="12" t="s">
        <v>9</v>
      </c>
      <c r="H10" s="13">
        <f>SUM(H5:H9)</f>
        <v>138629</v>
      </c>
      <c r="I10" s="13">
        <f>SUM(I4:I9)</f>
        <v>111306</v>
      </c>
    </row>
    <row r="11" spans="1:9" x14ac:dyDescent="0.25">
      <c r="A11" s="7"/>
      <c r="B11" s="8"/>
      <c r="C11" s="9"/>
      <c r="D11" s="15"/>
      <c r="F11" s="7"/>
    </row>
    <row r="12" spans="1:9" x14ac:dyDescent="0.25">
      <c r="A12" s="7"/>
      <c r="F12" s="7"/>
    </row>
    <row r="13" spans="1:9" x14ac:dyDescent="0.25">
      <c r="A13" s="7"/>
      <c r="B13" s="8"/>
      <c r="C13" s="9"/>
      <c r="F13" s="7"/>
    </row>
    <row r="14" spans="1:9" x14ac:dyDescent="0.25">
      <c r="A14" s="7"/>
      <c r="B14" s="8"/>
      <c r="C14" s="9"/>
      <c r="F14" s="7"/>
    </row>
    <row r="15" spans="1:9" x14ac:dyDescent="0.25">
      <c r="A15" s="7"/>
      <c r="F15" s="7"/>
    </row>
    <row r="16" spans="1:9" x14ac:dyDescent="0.25">
      <c r="A16" s="7"/>
      <c r="F16" s="7"/>
    </row>
    <row r="17" spans="1:6" x14ac:dyDescent="0.25">
      <c r="A17" s="7"/>
      <c r="F17" s="7"/>
    </row>
    <row r="18" spans="1:6" x14ac:dyDescent="0.25">
      <c r="A18" s="14"/>
      <c r="F18" s="14"/>
    </row>
  </sheetData>
  <pageMargins left="0.7" right="0.7" top="0.75" bottom="0.75" header="0.3" footer="0.3"/>
  <pageSetup paperSize="9" orientation="portrait" r:id="rId1"/>
  <ignoredErrors>
    <ignoredError sqref="I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tabSelected="1" workbookViewId="0">
      <selection activeCell="B29" sqref="B29"/>
    </sheetView>
  </sheetViews>
  <sheetFormatPr defaultColWidth="8.85546875" defaultRowHeight="15" x14ac:dyDescent="0.25"/>
  <cols>
    <col min="1" max="1" width="23.28515625" style="20" customWidth="1"/>
    <col min="2" max="2" width="9.140625" style="20" customWidth="1"/>
    <col min="3" max="3" width="11.42578125" style="20" bestFit="1" customWidth="1"/>
    <col min="4" max="4" width="8.85546875" style="20"/>
    <col min="5" max="5" width="20" style="20" bestFit="1" customWidth="1"/>
    <col min="6" max="6" width="9.140625" style="20" customWidth="1"/>
    <col min="7" max="7" width="11.42578125" style="20" bestFit="1" customWidth="1"/>
    <col min="8" max="16384" width="8.85546875" style="20"/>
  </cols>
  <sheetData>
    <row r="1" spans="1:7" ht="23.25" x14ac:dyDescent="0.35">
      <c r="A1" s="19" t="s">
        <v>12</v>
      </c>
      <c r="C1" s="21"/>
    </row>
    <row r="2" spans="1:7" x14ac:dyDescent="0.25">
      <c r="A2" s="22" t="s">
        <v>1</v>
      </c>
      <c r="B2" s="23"/>
      <c r="C2" s="24"/>
    </row>
    <row r="3" spans="1:7" x14ac:dyDescent="0.25">
      <c r="A3" s="22"/>
      <c r="B3" s="23"/>
      <c r="C3" s="24"/>
    </row>
    <row r="4" spans="1:7" x14ac:dyDescent="0.25">
      <c r="A4" s="25"/>
      <c r="B4" s="27" t="s">
        <v>13</v>
      </c>
      <c r="C4" s="28">
        <v>2019</v>
      </c>
      <c r="E4" s="36" t="s">
        <v>23</v>
      </c>
      <c r="F4" s="27" t="s">
        <v>13</v>
      </c>
      <c r="G4" s="28">
        <v>2020</v>
      </c>
    </row>
    <row r="5" spans="1:7" x14ac:dyDescent="0.25">
      <c r="C5" s="26"/>
      <c r="G5" s="26"/>
    </row>
    <row r="6" spans="1:7" x14ac:dyDescent="0.25">
      <c r="A6" s="20" t="s">
        <v>16</v>
      </c>
      <c r="C6" s="26">
        <v>39783</v>
      </c>
      <c r="E6" s="20" t="s">
        <v>16</v>
      </c>
      <c r="G6" s="26">
        <v>40000</v>
      </c>
    </row>
    <row r="7" spans="1:7" x14ac:dyDescent="0.25">
      <c r="A7" s="20" t="s">
        <v>17</v>
      </c>
      <c r="C7" s="26">
        <v>74</v>
      </c>
      <c r="E7" s="20" t="s">
        <v>17</v>
      </c>
      <c r="G7" s="26">
        <v>75</v>
      </c>
    </row>
    <row r="8" spans="1:7" x14ac:dyDescent="0.25">
      <c r="C8" s="26"/>
      <c r="G8" s="26"/>
    </row>
    <row r="9" spans="1:7" x14ac:dyDescent="0.25">
      <c r="A9" s="23" t="s">
        <v>19</v>
      </c>
      <c r="B9" s="23"/>
      <c r="C9" s="31">
        <f>SUM(C6:C8)</f>
        <v>39857</v>
      </c>
      <c r="E9" s="23" t="s">
        <v>19</v>
      </c>
      <c r="F9" s="23"/>
      <c r="G9" s="31">
        <f>SUM(G6:G8)</f>
        <v>40075</v>
      </c>
    </row>
    <row r="10" spans="1:7" x14ac:dyDescent="0.25">
      <c r="A10" s="25"/>
      <c r="B10" s="27" t="s">
        <v>14</v>
      </c>
      <c r="C10" s="29">
        <f>C4</f>
        <v>2019</v>
      </c>
      <c r="E10" s="25"/>
      <c r="F10" s="27" t="s">
        <v>14</v>
      </c>
      <c r="G10" s="29">
        <v>2020</v>
      </c>
    </row>
    <row r="11" spans="1:7" x14ac:dyDescent="0.25">
      <c r="C11" s="26"/>
      <c r="G11" s="26"/>
    </row>
    <row r="12" spans="1:7" x14ac:dyDescent="0.25">
      <c r="A12" s="20" t="s">
        <v>24</v>
      </c>
      <c r="C12" s="26">
        <v>19397</v>
      </c>
      <c r="E12" s="20" t="s">
        <v>25</v>
      </c>
      <c r="G12" s="26">
        <v>28477</v>
      </c>
    </row>
    <row r="13" spans="1:7" x14ac:dyDescent="0.25">
      <c r="A13" s="20" t="s">
        <v>18</v>
      </c>
      <c r="C13" s="26">
        <v>142</v>
      </c>
      <c r="E13" s="20" t="s">
        <v>18</v>
      </c>
      <c r="G13" s="26">
        <v>145</v>
      </c>
    </row>
    <row r="14" spans="1:7" x14ac:dyDescent="0.25">
      <c r="C14" s="26"/>
      <c r="G14" s="26"/>
    </row>
    <row r="15" spans="1:7" x14ac:dyDescent="0.25">
      <c r="A15" s="23" t="s">
        <v>20</v>
      </c>
      <c r="B15" s="23"/>
      <c r="C15" s="31">
        <f>SUM(C11:C14)</f>
        <v>19539</v>
      </c>
      <c r="E15" s="23" t="s">
        <v>20</v>
      </c>
      <c r="F15" s="23"/>
      <c r="G15" s="31">
        <f>SUM(G11:G14)</f>
        <v>28622</v>
      </c>
    </row>
    <row r="16" spans="1:7" x14ac:dyDescent="0.25">
      <c r="A16" s="25"/>
      <c r="B16" s="27" t="s">
        <v>15</v>
      </c>
      <c r="C16" s="30">
        <f>C9-C15</f>
        <v>20318</v>
      </c>
      <c r="E16" s="25"/>
      <c r="F16" s="27" t="s">
        <v>15</v>
      </c>
      <c r="G16" s="30">
        <f>G9-G15</f>
        <v>11453</v>
      </c>
    </row>
  </sheetData>
  <pageMargins left="0.7" right="0.7" top="0.75" bottom="0.75" header="0.3" footer="0.3"/>
  <pageSetup paperSize="9" orientation="portrait" r:id="rId1"/>
  <ignoredErrors>
    <ignoredError sqref="G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Balans</vt:lpstr>
      <vt:lpstr>Baten &amp; Lasten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Janneke</dc:creator>
  <cp:lastModifiedBy>Loes Erven</cp:lastModifiedBy>
  <dcterms:created xsi:type="dcterms:W3CDTF">2020-11-24T08:43:25Z</dcterms:created>
  <dcterms:modified xsi:type="dcterms:W3CDTF">2022-02-14T13:25:31Z</dcterms:modified>
</cp:coreProperties>
</file>